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xautoinc-my.sharepoint.com/personal/dara_hailes_coxautoinc_com/Documents/Documents/Newsroom/"/>
    </mc:Choice>
  </mc:AlternateContent>
  <xr:revisionPtr revIDLastSave="0" documentId="8_{AD3C40E7-FBEC-D54B-B55C-AFFFE77C5757}" xr6:coauthVersionLast="47" xr6:coauthVersionMax="47" xr10:uidLastSave="{00000000-0000-0000-0000-000000000000}"/>
  <bookViews>
    <workbookView xWindow="0" yWindow="760" windowWidth="23260" windowHeight="12460" activeTab="5" xr2:uid="{CEA28EF5-8720-41CD-8648-F0DF1036DE8C}"/>
  </bookViews>
  <sheets>
    <sheet name="Listing price" sheetId="1" r:id="rId1"/>
    <sheet name="ATP" sheetId="2" r:id="rId2"/>
    <sheet name="Incentives" sheetId="3" r:id="rId3"/>
    <sheet name="Sales" sheetId="4" r:id="rId4"/>
    <sheet name="Fleet" sheetId="5" r:id="rId5"/>
    <sheet name="Monthly Payment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5" l="1"/>
  <c r="C17" i="1"/>
  <c r="D21" i="2"/>
  <c r="E21" i="2"/>
</calcChain>
</file>

<file path=xl/sharedStrings.xml><?xml version="1.0" encoding="utf-8"?>
<sst xmlns="http://schemas.openxmlformats.org/spreadsheetml/2006/main" count="106" uniqueCount="20">
  <si>
    <t xml:space="preserve">Average Listing Price (New) </t>
  </si>
  <si>
    <t>Source: Cox Automotive / vAuto</t>
  </si>
  <si>
    <t>Month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</si>
  <si>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</si>
  <si>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</si>
  <si>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</si>
  <si>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</si>
  <si>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</si>
  <si>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</si>
  <si>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</si>
  <si>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</si>
  <si>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</si>
  <si>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</si>
  <si>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</si>
  <si>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</si>
  <si>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 Transaction Prices (New)</t>
  </si>
  <si>
    <t>Source: Cox Automotive/Kelley Blue Book</t>
  </si>
  <si>
    <t>Jan</t>
  </si>
  <si>
    <t>Change Jan to Dec</t>
  </si>
  <si>
    <t>Unweighted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</si>
</sst>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6" fontId="0" fillId="0" borderId="0" xfId="0" applyNumberFormat="1"/>
    <xf numFmtId="6" fontId="4" fillId="0" borderId="0" xfId="0" applyNumberFormat="1" applyFont="1"/>
    <xf numFmtId="6" fontId="4" fillId="0" borderId="0" xfId="0" applyNumberFormat="1" applyFont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vertical="center"/>
    </xf>
    <xf numFmtId="6" fontId="4" fillId="0" borderId="0" xfId="0" applyNumberFormat="1" applyFont="1" applyAlignment="1">
      <alignment vertical="center"/>
    </xf>
    <xf numFmtId="164" fontId="0" fillId="0" borderId="0" xfId="1" applyNumberFormat="1" applyFont="1"/>
    <xf numFmtId="10" fontId="4" fillId="0" borderId="0" xfId="0" applyNumberFormat="1" applyFont="1"/>
    <xf numFmtId="3" fontId="6" fillId="0" borderId="1" xfId="0" applyNumberFormat="1" applyFont="1" applyBorder="1" applyAlignment="1">
      <alignment horizontal="right"/>
    </xf>
    <xf numFmtId="165" fontId="4" fillId="0" borderId="0" xfId="0" applyNumberFormat="1" applyFont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Listing</a:t>
            </a:r>
            <a:r>
              <a:rPr lang="en-US" baseline="0"/>
              <a:t> Price (new vehicles)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'Listing price'!$I$4:$I$15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'Listing price'!$J$4:$J$15</c:f>
              <c:numCache>
                <c:formatCode>"$"#,##0_);[Red]\("$"#,##0\)</c:formatCode>
                <c:ptCount val="12"/>
                <c:pt idx="0">
                  <c:v>44803</c:v>
                </c:pt>
                <c:pt idx="1">
                  <c:v>44653</c:v>
                </c:pt>
                <c:pt idx="2">
                  <c:v>44315</c:v>
                </c:pt>
                <c:pt idx="3">
                  <c:v>44963</c:v>
                </c:pt>
                <c:pt idx="4">
                  <c:v>45499</c:v>
                </c:pt>
                <c:pt idx="5">
                  <c:v>45994</c:v>
                </c:pt>
                <c:pt idx="6">
                  <c:v>46421</c:v>
                </c:pt>
                <c:pt idx="7">
                  <c:v>46392</c:v>
                </c:pt>
                <c:pt idx="8">
                  <c:v>46209</c:v>
                </c:pt>
                <c:pt idx="9">
                  <c:v>46270</c:v>
                </c:pt>
                <c:pt idx="10">
                  <c:v>46650</c:v>
                </c:pt>
                <c:pt idx="11">
                  <c:v>47566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A2-453A-80A8-7A522401D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871984"/>
        <c:axId val="550872944"/>
      </c:lineChart>
      <c:catAx>
        <c:axId val="55087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72944"/>
        <c:crosses val="autoZero"/>
        <c:auto val="1"/>
        <c:lblAlgn val="ctr"/>
        <c:lblOffset val="100"/>
        <c:noMultiLvlLbl val="0"/>
      </c:catAx>
      <c:valAx>
        <c:axId val="55087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7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Transaction</a:t>
            </a:r>
            <a:r>
              <a:rPr lang="en-US" baseline="0"/>
              <a:t> Prices (new vehicles)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ATP!$K$4:$K$15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ATP!$L$4:$L$15</c:f>
              <c:numCache>
                <c:formatCode>"$"#,##0_);[Red]\("$"#,##0\)</c:formatCode>
                <c:ptCount val="12"/>
                <c:pt idx="0">
                  <c:v>46620</c:v>
                </c:pt>
                <c:pt idx="1">
                  <c:v>46299</c:v>
                </c:pt>
                <c:pt idx="2">
                  <c:v>46227</c:v>
                </c:pt>
                <c:pt idx="3">
                  <c:v>46608</c:v>
                </c:pt>
                <c:pt idx="4">
                  <c:v>47196</c:v>
                </c:pt>
                <c:pt idx="5">
                  <c:v>47887</c:v>
                </c:pt>
                <c:pt idx="6">
                  <c:v>48057</c:v>
                </c:pt>
                <c:pt idx="7">
                  <c:v>48296</c:v>
                </c:pt>
                <c:pt idx="8">
                  <c:v>48258</c:v>
                </c:pt>
                <c:pt idx="9">
                  <c:v>48573</c:v>
                </c:pt>
                <c:pt idx="10">
                  <c:v>48883</c:v>
                </c:pt>
                <c:pt idx="11">
                  <c:v>49867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5-4161-BABD-E74E7FF1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551584"/>
        <c:axId val="414548224"/>
      </c:lineChart>
      <c:catAx>
        <c:axId val="41455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548224"/>
        <c:crosses val="autoZero"/>
        <c:auto val="1"/>
        <c:lblAlgn val="ctr"/>
        <c:lblOffset val="100"/>
        <c:noMultiLvlLbl val="0"/>
      </c:catAx>
      <c:valAx>
        <c:axId val="41454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55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Incentives (new vehicles)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Incentives!$A$1:$A$12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Incentives!$B$1:$B$12</c:f>
              <c:numCache>
                <c:formatCode>0.00%</c:formatCode>
                <c:ptCount val="12"/>
                <c:pt idx="0">
                  <c:v>3.9E-2</c:v>
                </c:pt>
                <c:pt idx="1">
                  <c:v>3.5999999999999997E-2</c:v>
                </c:pt>
                <c:pt idx="2">
                  <c:v>3.2000000000000001E-2</c:v>
                </c:pt>
                <c:pt idx="3">
                  <c:v>2.8000000000000001E-2</c:v>
                </c:pt>
                <c:pt idx="4">
                  <c:v>2.5000000000000001E-2</c:v>
                </c:pt>
                <c:pt idx="5">
                  <c:v>2.3E-2</c:v>
                </c:pt>
                <c:pt idx="6">
                  <c:v>2.4E-2</c:v>
                </c:pt>
                <c:pt idx="7">
                  <c:v>2.1999999999999999E-2</c:v>
                </c:pt>
                <c:pt idx="8">
                  <c:v>2.1000000000000001E-2</c:v>
                </c:pt>
                <c:pt idx="9">
                  <c:v>2.1999999999999999E-2</c:v>
                </c:pt>
                <c:pt idx="10">
                  <c:v>2.1999999999999999E-2</c:v>
                </c:pt>
                <c:pt idx="11">
                  <c:v>2.7E-2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72-46DB-A997-E33D724A8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2992"/>
        <c:axId val="513476352"/>
      </c:lineChart>
      <c:catAx>
        <c:axId val="51347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6352"/>
        <c:crosses val="autoZero"/>
        <c:auto val="1"/>
        <c:lblAlgn val="ctr"/>
        <c:lblOffset val="100"/>
        <c:noMultiLvlLbl val="0"/>
      </c:catAx>
      <c:valAx>
        <c:axId val="51347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vehicle 2022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Sales!$A$2:$A$13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Sales!$B$2:$B$13</c:f>
              <c:numCache>
                <c:formatCode>#,##0</c:formatCode>
                <c:ptCount val="12"/>
                <c:pt idx="0">
                  <c:v>1002739</c:v>
                </c:pt>
                <c:pt idx="1">
                  <c:v>1062812</c:v>
                </c:pt>
                <c:pt idx="2">
                  <c:v>1267623</c:v>
                </c:pt>
                <c:pt idx="3">
                  <c:v>1255970</c:v>
                </c:pt>
                <c:pt idx="4">
                  <c:v>1121835</c:v>
                </c:pt>
                <c:pt idx="5">
                  <c:v>1144405</c:v>
                </c:pt>
                <c:pt idx="6">
                  <c:v>1140528</c:v>
                </c:pt>
                <c:pt idx="7">
                  <c:v>1148948</c:v>
                </c:pt>
                <c:pt idx="8">
                  <c:v>1129298</c:v>
                </c:pt>
                <c:pt idx="9">
                  <c:v>1185463</c:v>
                </c:pt>
                <c:pt idx="10">
                  <c:v>1140431</c:v>
                </c:pt>
                <c:pt idx="11">
                  <c:v>1285553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BC-4316-A8D4-68690A995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640255"/>
        <c:axId val="95640735"/>
      </c:lineChart>
      <c:catAx>
        <c:axId val="95640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40735"/>
        <c:crosses val="autoZero"/>
        <c:auto val="1"/>
        <c:lblAlgn val="ctr"/>
        <c:lblOffset val="100"/>
        <c:noMultiLvlLbl val="0"/>
      </c:catAx>
      <c:valAx>
        <c:axId val="95640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640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vehicle affordability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Fleet!$A$2:$A$13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Fleet!$B$2:$B$13</c:f>
              <c:numCache>
                <c:formatCode>_(* #,##0_);_(* \(#,##0\);_(* "-"??_);_(@_)</c:formatCode>
                <c:ptCount val="12"/>
                <c:pt idx="0">
                  <c:v>114376</c:v>
                </c:pt>
                <c:pt idx="1">
                  <c:v>149144</c:v>
                </c:pt>
                <c:pt idx="2">
                  <c:v>195632</c:v>
                </c:pt>
                <c:pt idx="3">
                  <c:v>189792</c:v>
                </c:pt>
                <c:pt idx="4">
                  <c:v>166451</c:v>
                </c:pt>
                <c:pt idx="5">
                  <c:v>174865</c:v>
                </c:pt>
                <c:pt idx="6">
                  <c:v>159530</c:v>
                </c:pt>
                <c:pt idx="7">
                  <c:v>150384</c:v>
                </c:pt>
                <c:pt idx="8">
                  <c:v>148841</c:v>
                </c:pt>
                <c:pt idx="9">
                  <c:v>177367</c:v>
                </c:pt>
                <c:pt idx="10">
                  <c:v>191912</c:v>
                </c:pt>
                <c:pt idx="11">
                  <c:v>203778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94-4FF1-AD0C-F41DEA28C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563839"/>
        <c:axId val="1922031407"/>
      </c:lineChart>
      <c:catAx>
        <c:axId val="664563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2031407"/>
        <c:crosses val="autoZero"/>
        <c:auto val="1"/>
        <c:lblAlgn val="ctr"/>
        <c:lblOffset val="100"/>
        <c:noMultiLvlLbl val="0"/>
      </c:catAx>
      <c:valAx>
        <c:axId val="1922031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4563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Monthly Payment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'Monthly Payment'!$A$2:$A$13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'Monthly Payment'!$B$2:$B$13</c:f>
              <c:numCache>
                <c:formatCode>"$"#,##0_);[Red]\("$"#,##0\)</c:formatCode>
                <c:ptCount val="12"/>
                <c:pt idx="0">
                  <c:v>682</c:v>
                </c:pt>
                <c:pt idx="1">
                  <c:v>684</c:v>
                </c:pt>
                <c:pt idx="2">
                  <c:v>690</c:v>
                </c:pt>
                <c:pt idx="3">
                  <c:v>700</c:v>
                </c:pt>
                <c:pt idx="4">
                  <c:v>712</c:v>
                </c:pt>
                <c:pt idx="5">
                  <c:v>730</c:v>
                </c:pt>
                <c:pt idx="6">
                  <c:v>732</c:v>
                </c:pt>
                <c:pt idx="7">
                  <c:v>734</c:v>
                </c:pt>
                <c:pt idx="8">
                  <c:v>740</c:v>
                </c:pt>
                <c:pt idx="9">
                  <c:v>748</c:v>
                </c:pt>
                <c:pt idx="10">
                  <c:v>762</c:v>
                </c:pt>
                <c:pt idx="11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BF-6F4B-873D-95D3B3D86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567792"/>
        <c:axId val="603220560"/>
      </c:lineChart>
      <c:catAx>
        <c:axId val="52956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20560"/>
        <c:crosses val="autoZero"/>
        <c:auto val="1"/>
        <c:lblAlgn val="ctr"/>
        <c:lblOffset val="100"/>
        <c:noMultiLvlLbl val="0"/>
      </c:catAx>
      <c:valAx>
        <c:axId val="60322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56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259080</xdr:colOff>
      <xdr:row>2</xdr:row>
      <xdr:rowOff>156210</xdr:rowOff>
    </xdr:from>
    <xdr:to>
      <xdr:col>18</xdr:col>
      <xdr:colOff>563880</xdr:colOff>
      <xdr:row>16</xdr:row>
      <xdr:rowOff>140970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0B0D69-F12F-AE3B-4147-BA41D7B2AA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</xdr:colOff>
      <xdr:row>2</xdr:row>
      <xdr:rowOff>186690</xdr:rowOff>
    </xdr:from>
    <xdr:to>
      <xdr:col>20</xdr:col>
      <xdr:colOff>335280</xdr:colOff>
      <xdr:row>16</xdr:row>
      <xdr:rowOff>156210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719A987-AA7C-12AC-F624-FB7995A3ED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5</xdr:row>
      <xdr:rowOff>148590</xdr:rowOff>
    </xdr:from>
    <xdr:to>
      <xdr:col>15</xdr:col>
      <xdr:colOff>228600</xdr:colOff>
      <xdr:row>20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145BB5-383A-4073-E627-B40099E3FC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5</xdr:row>
      <xdr:rowOff>163830</xdr:rowOff>
    </xdr:from>
    <xdr:to>
      <xdr:col>15</xdr:col>
      <xdr:colOff>228600</xdr:colOff>
      <xdr:row>20</xdr:row>
      <xdr:rowOff>41910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50E73D-0B04-DAB2-00D3-385EB0BD60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6</xdr:row>
      <xdr:rowOff>34290</xdr:rowOff>
    </xdr:from>
    <xdr:to>
      <xdr:col>14</xdr:col>
      <xdr:colOff>571500</xdr:colOff>
      <xdr:row>20</xdr:row>
      <xdr:rowOff>110490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50B84D-CC9A-F4C4-7A4C-CD728A6B4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5</xdr:row>
      <xdr:rowOff>76200</xdr:rowOff>
    </xdr:from>
    <xdr:to>
      <xdr:col>14</xdr:col>
      <xdr:colOff>101600</xdr:colOff>
      <xdr:row>19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83A7B5-BA0C-D89C-D9A7-84BF79595F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E5659-363F-43FD-B2AF-752B390943DE}">
  <dimension ref="A1:J17"/>
  <sheetViews>
    <sheetView workbookViewId="0">
      <selection activeCell="H10" sqref="H10"/>
    </sheetView>
  </sheetViews>
  <sheetFormatPr baseColWidth="10" defaultColWidth="8.83203125" defaultRowHeight="15" x14ac:dyDescent="0.2"/>
  <sheetData>
    <row r="1" spans="1:10" x14ac:dyDescent="0.2">
      <c r="A1" s="1" t="s">
        <v>0</v>
      </c>
      <c r="B1" s="2"/>
      <c r="C1" s="2"/>
      <c r="D1" s="2"/>
      <c r="E1" s="2"/>
      <c r="F1" s="2"/>
    </row>
    <row r="2" spans="1:10" ht="16" x14ac:dyDescent="0.2">
      <c r="A2" s="3" t="s">
        <v>1</v>
      </c>
      <c r="B2" s="4"/>
      <c r="C2" s="4"/>
      <c r="D2" s="4"/>
      <c r="E2" s="4"/>
      <c r="F2" s="4"/>
    </row>
    <row r="3" spans="1:10" ht="16" x14ac:dyDescent="0.2">
      <c r="A3" s="5" t="s">
        <v>2</v>
      </c>
      <c r="B3" s="5">
        <v>2023</v>
      </c>
      <c r="C3" s="5">
        <v>2022</v>
      </c>
      <c r="D3" s="5">
        <v>2021</v>
      </c>
      <c r="E3" s="5">
        <v>2020</v>
      </c>
      <c r="F3" s="5">
        <v>2019</v>
      </c>
      <c r="I3" s="5" t="s">
        <v>2</v>
      </c>
      <c r="J3" s="5">
        <v>2022</v>
      </c>
    </row>
    <row r="4" spans="1:10" ht="16" x14ac:dyDescent="0.2">
      <c r="A4" s="6" t="s">
        <v>3</v>
      </c>
      <c r="B4" s="8">
        <v>49468</v>
      </c>
      <c r="C4" s="9">
        <v>44803</v>
      </c>
      <c r="D4" s="9">
        <v>40251</v>
      </c>
      <c r="E4" s="9">
        <v>38101</v>
      </c>
      <c r="F4" s="9">
        <v>36753</v>
      </c>
      <c r="I4" s="6" t="s">
        <v>3</v>
      </c>
      <c r="J4" s="9">
        <v>44803</v>
      </c>
    </row>
    <row r="5" spans="1:10" ht="16" x14ac:dyDescent="0.2">
      <c r="A5" s="6" t="s">
        <v>4</v>
      </c>
      <c r="B5" s="8">
        <v>48763</v>
      </c>
      <c r="C5" s="9">
        <v>44653</v>
      </c>
      <c r="D5" s="9">
        <v>40094</v>
      </c>
      <c r="E5" s="9">
        <v>37602</v>
      </c>
      <c r="F5" s="9">
        <v>36541</v>
      </c>
      <c r="I5" s="6" t="s">
        <v>4</v>
      </c>
      <c r="J5" s="9">
        <v>44653</v>
      </c>
    </row>
    <row r="6" spans="1:10" ht="16" x14ac:dyDescent="0.2">
      <c r="A6" s="6" t="s">
        <v>5</v>
      </c>
      <c r="B6" s="6"/>
      <c r="C6" s="9">
        <v>44315</v>
      </c>
      <c r="D6" s="9">
        <v>39545</v>
      </c>
      <c r="E6" s="9">
        <v>37716</v>
      </c>
      <c r="F6" s="9">
        <v>36496</v>
      </c>
      <c r="I6" s="6" t="s">
        <v>5</v>
      </c>
      <c r="J6" s="9">
        <v>44315</v>
      </c>
    </row>
    <row r="7" spans="1:10" ht="16" x14ac:dyDescent="0.2">
      <c r="A7" s="6" t="s">
        <v>6</v>
      </c>
      <c r="B7" s="6"/>
      <c r="C7" s="9">
        <v>44963</v>
      </c>
      <c r="D7" s="9">
        <v>39946</v>
      </c>
      <c r="E7" s="9">
        <v>38274</v>
      </c>
      <c r="F7" s="9">
        <v>36762</v>
      </c>
      <c r="I7" s="6" t="s">
        <v>6</v>
      </c>
      <c r="J7" s="9">
        <v>44963</v>
      </c>
    </row>
    <row r="8" spans="1:10" ht="16" x14ac:dyDescent="0.2">
      <c r="A8" s="6" t="s">
        <v>7</v>
      </c>
      <c r="B8" s="6"/>
      <c r="C8" s="9">
        <v>45499</v>
      </c>
      <c r="D8" s="9">
        <v>40666</v>
      </c>
      <c r="E8" s="9">
        <v>38421</v>
      </c>
      <c r="F8" s="9">
        <v>36686</v>
      </c>
      <c r="I8" s="6" t="s">
        <v>7</v>
      </c>
      <c r="J8" s="9">
        <v>45499</v>
      </c>
    </row>
    <row r="9" spans="1:10" ht="16" x14ac:dyDescent="0.2">
      <c r="A9" s="6" t="s">
        <v>8</v>
      </c>
      <c r="B9" s="6"/>
      <c r="C9" s="9">
        <v>45994</v>
      </c>
      <c r="D9" s="9">
        <v>41249</v>
      </c>
      <c r="E9" s="9">
        <v>38344</v>
      </c>
      <c r="F9" s="9">
        <v>36732</v>
      </c>
      <c r="I9" s="6" t="s">
        <v>8</v>
      </c>
      <c r="J9" s="9">
        <v>45994</v>
      </c>
    </row>
    <row r="10" spans="1:10" ht="16" x14ac:dyDescent="0.2">
      <c r="A10" s="6" t="s">
        <v>9</v>
      </c>
      <c r="B10" s="6"/>
      <c r="C10" s="9">
        <v>46421</v>
      </c>
      <c r="D10" s="9">
        <v>41837</v>
      </c>
      <c r="E10" s="9">
        <v>38325</v>
      </c>
      <c r="F10" s="9">
        <v>36632</v>
      </c>
      <c r="I10" s="6" t="s">
        <v>9</v>
      </c>
      <c r="J10" s="9">
        <v>46421</v>
      </c>
    </row>
    <row r="11" spans="1:10" ht="16" x14ac:dyDescent="0.2">
      <c r="A11" s="6" t="s">
        <v>10</v>
      </c>
      <c r="B11" s="6"/>
      <c r="C11" s="9">
        <v>46392</v>
      </c>
      <c r="D11" s="9">
        <v>42626</v>
      </c>
      <c r="E11" s="9">
        <v>38616</v>
      </c>
      <c r="F11" s="9">
        <v>36683</v>
      </c>
      <c r="I11" s="6" t="s">
        <v>10</v>
      </c>
      <c r="J11" s="9">
        <v>46392</v>
      </c>
    </row>
    <row r="12" spans="1:10" ht="16" x14ac:dyDescent="0.2">
      <c r="A12" s="6" t="s">
        <v>11</v>
      </c>
      <c r="B12" s="6"/>
      <c r="C12" s="9">
        <v>46209</v>
      </c>
      <c r="D12" s="9">
        <v>43425</v>
      </c>
      <c r="E12" s="9">
        <v>38622</v>
      </c>
      <c r="F12" s="9">
        <v>37110</v>
      </c>
      <c r="I12" s="6" t="s">
        <v>11</v>
      </c>
      <c r="J12" s="9">
        <v>46209</v>
      </c>
    </row>
    <row r="13" spans="1:10" ht="16" x14ac:dyDescent="0.2">
      <c r="A13" s="6" t="s">
        <v>12</v>
      </c>
      <c r="B13" s="6"/>
      <c r="C13" s="9">
        <v>46270</v>
      </c>
      <c r="D13" s="9">
        <v>44683</v>
      </c>
      <c r="E13" s="9">
        <v>39314</v>
      </c>
      <c r="F13" s="9">
        <v>37457</v>
      </c>
      <c r="I13" s="6" t="s">
        <v>12</v>
      </c>
      <c r="J13" s="9">
        <v>46270</v>
      </c>
    </row>
    <row r="14" spans="1:10" ht="16" x14ac:dyDescent="0.2">
      <c r="A14" s="6" t="s">
        <v>13</v>
      </c>
      <c r="B14" s="6"/>
      <c r="C14" s="9">
        <v>46650</v>
      </c>
      <c r="D14" s="9">
        <v>45080</v>
      </c>
      <c r="E14" s="9">
        <v>40059</v>
      </c>
      <c r="F14" s="9">
        <v>37863</v>
      </c>
      <c r="I14" s="6" t="s">
        <v>13</v>
      </c>
      <c r="J14" s="9">
        <v>46650</v>
      </c>
    </row>
    <row r="15" spans="1:10" ht="16" x14ac:dyDescent="0.2">
      <c r="A15" s="6" t="s">
        <v>14</v>
      </c>
      <c r="B15" s="6"/>
      <c r="C15" s="9">
        <v>47566</v>
      </c>
      <c r="D15" s="9">
        <v>45778</v>
      </c>
      <c r="E15" s="9">
        <v>40850</v>
      </c>
      <c r="F15" s="9">
        <v>38587</v>
      </c>
      <c r="I15" s="6" t="s">
        <v>14</v>
      </c>
      <c r="J15" s="9">
        <v>47566</v>
      </c>
    </row>
    <row r="17" spans="3:3" x14ac:dyDescent="0.2">
      <c r="C17" s="19">
        <f>(C15-C4)/C4</f>
        <v>6.1669977456866726E-2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7F4AA-E1AD-48EE-9F35-4C5625B0A658}">
  <dimension ref="A1:L21"/>
  <sheetViews>
    <sheetView workbookViewId="0">
      <selection activeCell="G24" sqref="G24"/>
    </sheetView>
  </sheetViews>
  <sheetFormatPr baseColWidth="10" defaultColWidth="8.83203125" defaultRowHeight="15" x14ac:dyDescent="0.2"/>
  <sheetData>
    <row r="1" spans="1:12" ht="16" x14ac:dyDescent="0.2">
      <c r="A1" s="11" t="s">
        <v>15</v>
      </c>
      <c r="B1" s="11"/>
      <c r="C1" s="11"/>
      <c r="D1" s="11"/>
      <c r="E1" s="11"/>
      <c r="F1" s="12"/>
      <c r="G1" s="12"/>
      <c r="H1" s="12"/>
    </row>
    <row r="2" spans="1:12" ht="16" x14ac:dyDescent="0.2">
      <c r="A2" s="13" t="s">
        <v>16</v>
      </c>
      <c r="B2" s="13"/>
      <c r="C2" s="13"/>
      <c r="D2" s="13"/>
      <c r="E2" s="13"/>
      <c r="F2" s="13"/>
      <c r="G2" s="13"/>
      <c r="H2" s="13"/>
    </row>
    <row r="3" spans="1:12" ht="16" x14ac:dyDescent="0.2">
      <c r="A3" s="5" t="s">
        <v>2</v>
      </c>
      <c r="B3" s="5">
        <v>2023</v>
      </c>
      <c r="C3" s="5">
        <v>2022</v>
      </c>
      <c r="D3" s="5">
        <v>2021</v>
      </c>
      <c r="E3" s="5">
        <v>2020</v>
      </c>
      <c r="F3" s="5">
        <v>2019</v>
      </c>
      <c r="G3" s="5">
        <v>2018</v>
      </c>
      <c r="H3" s="5">
        <v>2017</v>
      </c>
      <c r="K3" s="5" t="s">
        <v>2</v>
      </c>
      <c r="L3" s="5">
        <v>2022</v>
      </c>
    </row>
    <row r="4" spans="1:12" ht="16" x14ac:dyDescent="0.2">
      <c r="A4" s="14" t="s">
        <v>17</v>
      </c>
      <c r="B4" s="15">
        <v>49549</v>
      </c>
      <c r="C4" s="15">
        <v>46620</v>
      </c>
      <c r="D4" s="15">
        <v>41244</v>
      </c>
      <c r="E4" s="15">
        <v>38775</v>
      </c>
      <c r="F4" s="15">
        <v>37220</v>
      </c>
      <c r="G4" s="15">
        <v>36418</v>
      </c>
      <c r="H4" s="15">
        <v>35608</v>
      </c>
      <c r="K4" s="14" t="s">
        <v>17</v>
      </c>
      <c r="L4" s="15">
        <v>46620</v>
      </c>
    </row>
    <row r="5" spans="1:12" ht="16" x14ac:dyDescent="0.2">
      <c r="A5" s="14" t="s">
        <v>4</v>
      </c>
      <c r="B5" s="15">
        <v>48558</v>
      </c>
      <c r="C5" s="15">
        <v>46299</v>
      </c>
      <c r="D5" s="15">
        <v>41367</v>
      </c>
      <c r="E5" s="15">
        <v>38395</v>
      </c>
      <c r="F5" s="15">
        <v>37320</v>
      </c>
      <c r="G5" s="15">
        <v>36216</v>
      </c>
      <c r="H5" s="15">
        <v>35473</v>
      </c>
      <c r="K5" s="14" t="s">
        <v>4</v>
      </c>
      <c r="L5" s="15">
        <v>46299</v>
      </c>
    </row>
    <row r="6" spans="1:12" ht="16" x14ac:dyDescent="0.2">
      <c r="A6" s="14" t="s">
        <v>5</v>
      </c>
      <c r="B6" s="15">
        <v>48008</v>
      </c>
      <c r="C6" s="15">
        <v>46227</v>
      </c>
      <c r="D6" s="15">
        <v>40679</v>
      </c>
      <c r="E6" s="15">
        <v>38815</v>
      </c>
      <c r="F6" s="15">
        <v>37299</v>
      </c>
      <c r="G6" s="15">
        <v>36379</v>
      </c>
      <c r="H6" s="15">
        <v>35682</v>
      </c>
      <c r="K6" s="14" t="s">
        <v>5</v>
      </c>
      <c r="L6" s="15">
        <v>46227</v>
      </c>
    </row>
    <row r="7" spans="1:12" ht="16" x14ac:dyDescent="0.2">
      <c r="A7" s="14" t="s">
        <v>6</v>
      </c>
      <c r="B7" s="14"/>
      <c r="C7" s="15">
        <v>46608</v>
      </c>
      <c r="D7" s="15">
        <v>41171</v>
      </c>
      <c r="E7" s="15">
        <v>39904</v>
      </c>
      <c r="F7" s="15">
        <v>37763</v>
      </c>
      <c r="G7" s="15">
        <v>36553</v>
      </c>
      <c r="H7" s="15">
        <v>35508</v>
      </c>
      <c r="K7" s="14" t="s">
        <v>6</v>
      </c>
      <c r="L7" s="15">
        <v>46608</v>
      </c>
    </row>
    <row r="8" spans="1:12" ht="16" x14ac:dyDescent="0.2">
      <c r="A8" s="14" t="s">
        <v>7</v>
      </c>
      <c r="B8" s="14"/>
      <c r="C8" s="15">
        <v>47196</v>
      </c>
      <c r="D8" s="15">
        <v>41495</v>
      </c>
      <c r="E8" s="15">
        <v>39139</v>
      </c>
      <c r="F8" s="15">
        <v>37562</v>
      </c>
      <c r="G8" s="15">
        <v>36175</v>
      </c>
      <c r="H8" s="15">
        <v>35398</v>
      </c>
      <c r="K8" s="14" t="s">
        <v>7</v>
      </c>
      <c r="L8" s="15">
        <v>47196</v>
      </c>
    </row>
    <row r="9" spans="1:12" ht="16" x14ac:dyDescent="0.2">
      <c r="A9" s="14" t="s">
        <v>8</v>
      </c>
      <c r="B9" s="14"/>
      <c r="C9" s="15">
        <v>47887</v>
      </c>
      <c r="D9" s="15">
        <v>42584</v>
      </c>
      <c r="E9" s="15">
        <v>39731</v>
      </c>
      <c r="F9" s="15">
        <v>37831</v>
      </c>
      <c r="G9" s="15">
        <v>36418</v>
      </c>
      <c r="H9" s="15">
        <v>35876</v>
      </c>
      <c r="K9" s="14" t="s">
        <v>8</v>
      </c>
      <c r="L9" s="15">
        <v>47887</v>
      </c>
    </row>
    <row r="10" spans="1:12" ht="16" x14ac:dyDescent="0.2">
      <c r="A10" s="14" t="s">
        <v>9</v>
      </c>
      <c r="B10" s="14"/>
      <c r="C10" s="15">
        <v>48057</v>
      </c>
      <c r="D10" s="15">
        <v>43139</v>
      </c>
      <c r="E10" s="15">
        <v>39512</v>
      </c>
      <c r="F10" s="15">
        <v>37575</v>
      </c>
      <c r="G10" s="15">
        <v>36294</v>
      </c>
      <c r="H10" s="15">
        <v>35417</v>
      </c>
      <c r="K10" s="14" t="s">
        <v>9</v>
      </c>
      <c r="L10" s="15">
        <v>48057</v>
      </c>
    </row>
    <row r="11" spans="1:12" ht="16" x14ac:dyDescent="0.2">
      <c r="A11" s="14" t="s">
        <v>10</v>
      </c>
      <c r="B11" s="14"/>
      <c r="C11" s="15">
        <v>48296</v>
      </c>
      <c r="D11" s="15">
        <v>43705</v>
      </c>
      <c r="E11" s="15">
        <v>39571</v>
      </c>
      <c r="F11" s="15">
        <v>37562</v>
      </c>
      <c r="G11" s="15">
        <v>36964</v>
      </c>
      <c r="H11" s="15">
        <v>35751</v>
      </c>
      <c r="K11" s="14" t="s">
        <v>10</v>
      </c>
      <c r="L11" s="15">
        <v>48296</v>
      </c>
    </row>
    <row r="12" spans="1:12" ht="16" x14ac:dyDescent="0.2">
      <c r="A12" s="14" t="s">
        <v>11</v>
      </c>
      <c r="B12" s="14"/>
      <c r="C12" s="15">
        <v>48258</v>
      </c>
      <c r="D12" s="15">
        <v>45320</v>
      </c>
      <c r="E12" s="15">
        <v>40159</v>
      </c>
      <c r="F12" s="15">
        <v>38482</v>
      </c>
      <c r="G12" s="15">
        <v>37542</v>
      </c>
      <c r="H12" s="15">
        <v>36179</v>
      </c>
      <c r="K12" s="14" t="s">
        <v>11</v>
      </c>
      <c r="L12" s="15">
        <v>48258</v>
      </c>
    </row>
    <row r="13" spans="1:12" ht="16" x14ac:dyDescent="0.2">
      <c r="A13" s="14" t="s">
        <v>12</v>
      </c>
      <c r="B13" s="14"/>
      <c r="C13" s="15">
        <v>48573</v>
      </c>
      <c r="D13" s="15">
        <v>46505</v>
      </c>
      <c r="E13" s="15">
        <v>40770</v>
      </c>
      <c r="F13" s="15">
        <v>38450</v>
      </c>
      <c r="G13" s="15">
        <v>37476</v>
      </c>
      <c r="H13" s="15">
        <v>36616</v>
      </c>
      <c r="K13" s="14" t="s">
        <v>12</v>
      </c>
      <c r="L13" s="15">
        <v>48573</v>
      </c>
    </row>
    <row r="14" spans="1:12" ht="16" x14ac:dyDescent="0.2">
      <c r="A14" s="14" t="s">
        <v>13</v>
      </c>
      <c r="B14" s="14"/>
      <c r="C14" s="15">
        <v>48883</v>
      </c>
      <c r="D14" s="15">
        <v>46611</v>
      </c>
      <c r="E14" s="15">
        <v>40937</v>
      </c>
      <c r="F14" s="15">
        <v>39104</v>
      </c>
      <c r="G14" s="15">
        <v>38230</v>
      </c>
      <c r="H14" s="15">
        <v>36835</v>
      </c>
      <c r="K14" s="14" t="s">
        <v>13</v>
      </c>
      <c r="L14" s="15">
        <v>48883</v>
      </c>
    </row>
    <row r="15" spans="1:12" ht="16" x14ac:dyDescent="0.2">
      <c r="A15" s="14" t="s">
        <v>14</v>
      </c>
      <c r="B15" s="14"/>
      <c r="C15" s="15">
        <v>49867</v>
      </c>
      <c r="D15" s="15">
        <v>47210</v>
      </c>
      <c r="E15" s="15">
        <v>41335</v>
      </c>
      <c r="F15" s="15">
        <v>39317</v>
      </c>
      <c r="G15" s="15">
        <v>38350</v>
      </c>
      <c r="H15" s="15">
        <v>37648</v>
      </c>
      <c r="K15" s="14" t="s">
        <v>14</v>
      </c>
      <c r="L15" s="15">
        <v>49867</v>
      </c>
    </row>
    <row r="16" spans="1:12" ht="16" x14ac:dyDescent="0.2">
      <c r="A16" s="14"/>
      <c r="B16" s="14"/>
      <c r="C16" s="14"/>
      <c r="D16" s="14"/>
      <c r="E16" s="14"/>
      <c r="F16" s="14"/>
      <c r="G16" s="14"/>
      <c r="H16" s="16"/>
    </row>
    <row r="17" spans="1:8" ht="16" x14ac:dyDescent="0.2">
      <c r="A17" s="14" t="s">
        <v>18</v>
      </c>
      <c r="B17" s="14"/>
      <c r="C17" s="17">
        <v>6.9599999999999995E-2</v>
      </c>
      <c r="D17" s="17">
        <v>0.1447</v>
      </c>
      <c r="E17" s="17">
        <v>6.6000000000000003E-2</v>
      </c>
      <c r="F17" s="17">
        <v>5.6300000000000003E-2</v>
      </c>
      <c r="G17" s="17">
        <v>5.3100000000000001E-2</v>
      </c>
      <c r="H17" s="17">
        <v>5.7299999999999997E-2</v>
      </c>
    </row>
    <row r="18" spans="1:8" ht="16" x14ac:dyDescent="0.2">
      <c r="A18" s="14" t="s">
        <v>19</v>
      </c>
      <c r="B18" s="14"/>
      <c r="C18" s="18">
        <v>47731</v>
      </c>
      <c r="D18" s="18">
        <v>43419</v>
      </c>
      <c r="E18" s="18">
        <v>39754</v>
      </c>
      <c r="F18" s="18">
        <v>37957</v>
      </c>
      <c r="G18" s="18">
        <v>36918</v>
      </c>
      <c r="H18" s="18">
        <v>35999</v>
      </c>
    </row>
    <row r="21" spans="1:8" x14ac:dyDescent="0.2">
      <c r="D21" s="7">
        <f>C15-D15</f>
        <v>2657</v>
      </c>
      <c r="E21" s="19">
        <f>(C15-D15)/D15</f>
        <v>5.6280449057403092E-2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E200-5515-4036-B4CB-4B1DD7C265C4}">
  <dimension ref="A1:B12"/>
  <sheetViews>
    <sheetView workbookViewId="0">
      <selection sqref="A1:A12"/>
    </sheetView>
  </sheetViews>
  <sheetFormatPr baseColWidth="10" defaultColWidth="8.83203125" defaultRowHeight="15" x14ac:dyDescent="0.2"/>
  <sheetData>
    <row r="1" spans="1:2" ht="16" x14ac:dyDescent="0.2">
      <c r="A1" s="10" t="s">
        <v>17</v>
      </c>
      <c r="B1" s="20">
        <v>3.9E-2</v>
      </c>
    </row>
    <row r="2" spans="1:2" ht="16" x14ac:dyDescent="0.2">
      <c r="A2" s="10" t="s">
        <v>4</v>
      </c>
      <c r="B2" s="20">
        <v>3.5999999999999997E-2</v>
      </c>
    </row>
    <row r="3" spans="1:2" ht="16" x14ac:dyDescent="0.2">
      <c r="A3" s="10" t="s">
        <v>5</v>
      </c>
      <c r="B3" s="20">
        <v>3.2000000000000001E-2</v>
      </c>
    </row>
    <row r="4" spans="1:2" ht="16" x14ac:dyDescent="0.2">
      <c r="A4" s="10" t="s">
        <v>6</v>
      </c>
      <c r="B4" s="20">
        <v>2.8000000000000001E-2</v>
      </c>
    </row>
    <row r="5" spans="1:2" ht="16" x14ac:dyDescent="0.2">
      <c r="A5" s="10" t="s">
        <v>7</v>
      </c>
      <c r="B5" s="20">
        <v>2.5000000000000001E-2</v>
      </c>
    </row>
    <row r="6" spans="1:2" ht="16" x14ac:dyDescent="0.2">
      <c r="A6" s="10" t="s">
        <v>8</v>
      </c>
      <c r="B6" s="20">
        <v>2.3E-2</v>
      </c>
    </row>
    <row r="7" spans="1:2" ht="16" x14ac:dyDescent="0.2">
      <c r="A7" s="10" t="s">
        <v>9</v>
      </c>
      <c r="B7" s="20">
        <v>2.4E-2</v>
      </c>
    </row>
    <row r="8" spans="1:2" ht="16" x14ac:dyDescent="0.2">
      <c r="A8" s="10" t="s">
        <v>10</v>
      </c>
      <c r="B8" s="20">
        <v>2.1999999999999999E-2</v>
      </c>
    </row>
    <row r="9" spans="1:2" ht="16" x14ac:dyDescent="0.2">
      <c r="A9" s="10" t="s">
        <v>11</v>
      </c>
      <c r="B9" s="20">
        <v>2.1000000000000001E-2</v>
      </c>
    </row>
    <row r="10" spans="1:2" ht="16" x14ac:dyDescent="0.2">
      <c r="A10" s="10" t="s">
        <v>12</v>
      </c>
      <c r="B10" s="20">
        <v>2.1999999999999999E-2</v>
      </c>
    </row>
    <row r="11" spans="1:2" ht="16" x14ac:dyDescent="0.2">
      <c r="A11" s="10" t="s">
        <v>13</v>
      </c>
      <c r="B11" s="20">
        <v>2.1999999999999999E-2</v>
      </c>
    </row>
    <row r="12" spans="1:2" ht="16" x14ac:dyDescent="0.2">
      <c r="A12" s="10" t="s">
        <v>14</v>
      </c>
      <c r="B12" s="20">
        <v>2.7E-2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4CEB-2216-4256-998B-A9B447F0F5E4}">
  <dimension ref="A2:B13"/>
  <sheetViews>
    <sheetView workbookViewId="0">
      <selection activeCell="Q12" sqref="Q12"/>
    </sheetView>
  </sheetViews>
  <sheetFormatPr baseColWidth="10" defaultColWidth="8.83203125" defaultRowHeight="15" x14ac:dyDescent="0.2"/>
  <sheetData>
    <row r="2" spans="1:2" ht="16" x14ac:dyDescent="0.2">
      <c r="A2" s="10" t="s">
        <v>17</v>
      </c>
      <c r="B2" s="21">
        <v>1002739</v>
      </c>
    </row>
    <row r="3" spans="1:2" ht="16" x14ac:dyDescent="0.2">
      <c r="A3" s="10" t="s">
        <v>4</v>
      </c>
      <c r="B3" s="21">
        <v>1062812</v>
      </c>
    </row>
    <row r="4" spans="1:2" ht="16" x14ac:dyDescent="0.2">
      <c r="A4" s="10" t="s">
        <v>5</v>
      </c>
      <c r="B4" s="21">
        <v>1267623</v>
      </c>
    </row>
    <row r="5" spans="1:2" ht="16" x14ac:dyDescent="0.2">
      <c r="A5" s="10" t="s">
        <v>6</v>
      </c>
      <c r="B5" s="21">
        <v>1255970</v>
      </c>
    </row>
    <row r="6" spans="1:2" ht="16" x14ac:dyDescent="0.2">
      <c r="A6" s="10" t="s">
        <v>7</v>
      </c>
      <c r="B6" s="21">
        <v>1121835</v>
      </c>
    </row>
    <row r="7" spans="1:2" ht="16" x14ac:dyDescent="0.2">
      <c r="A7" s="10" t="s">
        <v>8</v>
      </c>
      <c r="B7" s="21">
        <v>1144405</v>
      </c>
    </row>
    <row r="8" spans="1:2" ht="16" x14ac:dyDescent="0.2">
      <c r="A8" s="10" t="s">
        <v>9</v>
      </c>
      <c r="B8" s="21">
        <v>1140528</v>
      </c>
    </row>
    <row r="9" spans="1:2" ht="16" x14ac:dyDescent="0.2">
      <c r="A9" s="10" t="s">
        <v>10</v>
      </c>
      <c r="B9" s="21">
        <v>1148948</v>
      </c>
    </row>
    <row r="10" spans="1:2" ht="16" x14ac:dyDescent="0.2">
      <c r="A10" s="10" t="s">
        <v>11</v>
      </c>
      <c r="B10" s="21">
        <v>1129298</v>
      </c>
    </row>
    <row r="11" spans="1:2" ht="16" x14ac:dyDescent="0.2">
      <c r="A11" s="10" t="s">
        <v>12</v>
      </c>
      <c r="B11" s="21">
        <v>1185463</v>
      </c>
    </row>
    <row r="12" spans="1:2" ht="16" x14ac:dyDescent="0.2">
      <c r="A12" s="10" t="s">
        <v>13</v>
      </c>
      <c r="B12" s="21">
        <v>1140431</v>
      </c>
    </row>
    <row r="13" spans="1:2" ht="16" x14ac:dyDescent="0.2">
      <c r="A13" s="10" t="s">
        <v>14</v>
      </c>
      <c r="B13" s="21">
        <v>1285553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44CD3-E896-47F7-8B7D-15AD56E2D816}">
  <dimension ref="A2:B14"/>
  <sheetViews>
    <sheetView topLeftCell="A3" workbookViewId="0">
      <selection activeCell="B15" sqref="B15"/>
    </sheetView>
  </sheetViews>
  <sheetFormatPr baseColWidth="10" defaultColWidth="8.83203125" defaultRowHeight="15" x14ac:dyDescent="0.2"/>
  <cols>
    <col min="2" max="2" width="12.5" bestFit="1" customWidth="1"/>
  </cols>
  <sheetData>
    <row r="2" spans="1:2" ht="16" x14ac:dyDescent="0.2">
      <c r="A2" s="10" t="s">
        <v>17</v>
      </c>
      <c r="B2" s="22">
        <v>114376</v>
      </c>
    </row>
    <row r="3" spans="1:2" ht="16" x14ac:dyDescent="0.2">
      <c r="A3" s="10" t="s">
        <v>4</v>
      </c>
      <c r="B3" s="22">
        <v>149144</v>
      </c>
    </row>
    <row r="4" spans="1:2" ht="16" x14ac:dyDescent="0.2">
      <c r="A4" s="10" t="s">
        <v>5</v>
      </c>
      <c r="B4" s="22">
        <v>195632</v>
      </c>
    </row>
    <row r="5" spans="1:2" ht="16" x14ac:dyDescent="0.2">
      <c r="A5" s="10" t="s">
        <v>6</v>
      </c>
      <c r="B5" s="22">
        <v>189792</v>
      </c>
    </row>
    <row r="6" spans="1:2" ht="16" x14ac:dyDescent="0.2">
      <c r="A6" s="10" t="s">
        <v>7</v>
      </c>
      <c r="B6" s="22">
        <v>166451</v>
      </c>
    </row>
    <row r="7" spans="1:2" ht="16" x14ac:dyDescent="0.2">
      <c r="A7" s="10" t="s">
        <v>8</v>
      </c>
      <c r="B7" s="22">
        <v>174865</v>
      </c>
    </row>
    <row r="8" spans="1:2" ht="16" x14ac:dyDescent="0.2">
      <c r="A8" s="10" t="s">
        <v>9</v>
      </c>
      <c r="B8" s="22">
        <v>159530</v>
      </c>
    </row>
    <row r="9" spans="1:2" ht="16" x14ac:dyDescent="0.2">
      <c r="A9" s="10" t="s">
        <v>10</v>
      </c>
      <c r="B9" s="22">
        <v>150384</v>
      </c>
    </row>
    <row r="10" spans="1:2" ht="16" x14ac:dyDescent="0.2">
      <c r="A10" s="10" t="s">
        <v>11</v>
      </c>
      <c r="B10" s="22">
        <v>148841</v>
      </c>
    </row>
    <row r="11" spans="1:2" ht="16" x14ac:dyDescent="0.2">
      <c r="A11" s="10" t="s">
        <v>12</v>
      </c>
      <c r="B11" s="22">
        <v>177367</v>
      </c>
    </row>
    <row r="12" spans="1:2" ht="16" x14ac:dyDescent="0.2">
      <c r="A12" s="10" t="s">
        <v>13</v>
      </c>
      <c r="B12" s="22">
        <v>191912</v>
      </c>
    </row>
    <row r="13" spans="1:2" ht="16" x14ac:dyDescent="0.2">
      <c r="A13" s="10" t="s">
        <v>14</v>
      </c>
      <c r="B13" s="22">
        <v>203778</v>
      </c>
    </row>
    <row r="14" spans="1:2" x14ac:dyDescent="0.2">
      <c r="B14" s="23">
        <f>SUM(B2:B13)</f>
        <v>2022072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49F6A-799B-4713-87FE-26821C37FC36}">
  <dimension ref="A2:B13"/>
  <sheetViews>
    <sheetView tabSelected="1" workbookViewId="0">
      <selection activeCell="A2" sqref="A2:B13"/>
    </sheetView>
  </sheetViews>
  <sheetFormatPr baseColWidth="10" defaultColWidth="8.83203125" defaultRowHeight="15" x14ac:dyDescent="0.2"/>
  <sheetData>
    <row r="2" spans="1:2" ht="16" x14ac:dyDescent="0.2">
      <c r="A2" s="10" t="s">
        <v>17</v>
      </c>
      <c r="B2" s="9">
        <v>682</v>
      </c>
    </row>
    <row r="3" spans="1:2" ht="16" x14ac:dyDescent="0.2">
      <c r="A3" s="10" t="s">
        <v>4</v>
      </c>
      <c r="B3" s="9">
        <v>684</v>
      </c>
    </row>
    <row r="4" spans="1:2" ht="16" x14ac:dyDescent="0.2">
      <c r="A4" s="10" t="s">
        <v>5</v>
      </c>
      <c r="B4" s="9">
        <v>690</v>
      </c>
    </row>
    <row r="5" spans="1:2" ht="16" x14ac:dyDescent="0.2">
      <c r="A5" s="10" t="s">
        <v>6</v>
      </c>
      <c r="B5" s="9">
        <v>700</v>
      </c>
    </row>
    <row r="6" spans="1:2" ht="16" x14ac:dyDescent="0.2">
      <c r="A6" s="10" t="s">
        <v>7</v>
      </c>
      <c r="B6" s="9">
        <v>712</v>
      </c>
    </row>
    <row r="7" spans="1:2" ht="16" x14ac:dyDescent="0.2">
      <c r="A7" s="10" t="s">
        <v>8</v>
      </c>
      <c r="B7" s="9">
        <v>730</v>
      </c>
    </row>
    <row r="8" spans="1:2" ht="16" x14ac:dyDescent="0.2">
      <c r="A8" s="10" t="s">
        <v>9</v>
      </c>
      <c r="B8" s="9">
        <v>732</v>
      </c>
    </row>
    <row r="9" spans="1:2" ht="16" x14ac:dyDescent="0.2">
      <c r="A9" s="10" t="s">
        <v>10</v>
      </c>
      <c r="B9" s="9">
        <v>734</v>
      </c>
    </row>
    <row r="10" spans="1:2" ht="16" x14ac:dyDescent="0.2">
      <c r="A10" s="10" t="s">
        <v>11</v>
      </c>
      <c r="B10" s="9">
        <v>740</v>
      </c>
    </row>
    <row r="11" spans="1:2" ht="16" x14ac:dyDescent="0.2">
      <c r="A11" s="10" t="s">
        <v>12</v>
      </c>
      <c r="B11" s="9">
        <v>748</v>
      </c>
    </row>
    <row r="12" spans="1:2" ht="16" x14ac:dyDescent="0.2">
      <c r="A12" s="10" t="s">
        <v>13</v>
      </c>
      <c r="B12" s="9">
        <v>762</v>
      </c>
    </row>
    <row r="13" spans="1:2" ht="16" x14ac:dyDescent="0.2">
      <c r="A13" s="10" t="s">
        <v>14</v>
      </c>
      <c r="B13" s="9">
        <v>791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02CEE7E06592488AB9FB206B163FCE" ma:contentTypeVersion="16" ma:contentTypeDescription="Create a new document." ma:contentTypeScope="" ma:versionID="da2ae06b3b84705164064cc65d2ced32">
  <xsd:schema xmlns:xsd="http://www.w3.org/2001/XMLSchema" xmlns:xs="http://www.w3.org/2001/XMLSchema" xmlns:p="http://schemas.microsoft.com/office/2006/metadata/properties" xmlns:ns2="0bd4d3c9-04aa-442a-9f03-e370d3888c8a" xmlns:ns3="6bdde3b2-7d08-4106-9f53-5b5c490aab7c" targetNamespace="http://schemas.microsoft.com/office/2006/metadata/properties" ma:root="true" ma:fieldsID="99617a183191648293c60f59e4239279" ns2:_="" ns3:_="">
    <xsd:import namespace="0bd4d3c9-04aa-442a-9f03-e370d3888c8a"/>
    <xsd:import namespace="6bdde3b2-7d08-4106-9f53-5b5c490aab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escrip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4d3c9-04aa-442a-9f03-e370d3888c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Description" ma:index="19" nillable="true" ma:displayName="Description" ma:format="Dropdown" ma:internalName="Description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dbfbdd4-439c-4d2c-b8a8-98ece9e721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de3b2-7d08-4106-9f53-5b5c490aab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f19618b-4017-402f-a63d-3c791a555e2b}" ma:internalName="TaxCatchAll" ma:showField="CatchAllData" ma:web="6bdde3b2-7d08-4106-9f53-5b5c490aab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0bd4d3c9-04aa-442a-9f03-e370d3888c8a" xsi:nil="true"/>
    <TaxCatchAll xmlns="6bdde3b2-7d08-4106-9f53-5b5c490aab7c" xsi:nil="true"/>
    <lcf76f155ced4ddcb4097134ff3c332f xmlns="0bd4d3c9-04aa-442a-9f03-e370d3888c8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6C5565-1EDD-4666-B1CE-54DC3901B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d4d3c9-04aa-442a-9f03-e370d3888c8a"/>
    <ds:schemaRef ds:uri="6bdde3b2-7d08-4106-9f53-5b5c490aab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2422EB-9335-4273-BDFD-C23FA45FB6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9AD29D-C7BF-443A-8F32-61A4C5D08355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6bdde3b2-7d08-4106-9f53-5b5c490aab7c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0bd4d3c9-04aa-442a-9f03-e370d3888c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Listing price</vt:lpstr>
      <vt:lpstr>ATP</vt:lpstr>
      <vt:lpstr>Incentives</vt:lpstr>
      <vt:lpstr>Sales</vt:lpstr>
      <vt:lpstr>Fleet</vt:lpstr>
      <vt:lpstr>Monthly Payment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Rydzewski, Rebecca (CAI - Michigan)</dc:creator>
  <cp:keywords/>
  <dc:description/>
  <cp:lastModifiedBy>Hailes, Dara (CAI - Georgia)</cp:lastModifiedBy>
  <cp:revision/>
  <dcterms:created xsi:type="dcterms:W3CDTF">2023-04-22T21:29:27Z</dcterms:created>
  <dcterms:modified xsi:type="dcterms:W3CDTF">2023-05-19T18:57:58Z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0x010100BA02CEE7E06592488AB9FB206B163FCE</vt:lpwstr>
  </property>
  <property fmtid="{D5CDD505-2E9C-101B-9397-08002B2CF9AE}" pid="3" name="MediaServiceImageTags">
    <vt:lpwstr/>
  </property>
</Properties>
</file>