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12" documentId="8_{13B58103-99EA-E548-A23C-9F00CCF0F330}" xr6:coauthVersionLast="47" xr6:coauthVersionMax="47" xr10:uidLastSave="{90A1E307-EABD-FA41-B2D3-B685399DC3C3}"/>
  <bookViews>
    <workbookView xWindow="0" yWindow="760" windowWidth="29040" windowHeight="15720" activeTab="1" xr2:uid="{BB93CD8B-ABF3-45B4-86BF-0C52267F96B4}"/>
  </bookViews>
  <sheets>
    <sheet name="Comparison" sheetId="2" state="hidden" r:id="rId1"/>
    <sheet name="Monthly Sales Repo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2" i="3"/>
  <c r="C11" i="3"/>
  <c r="C10" i="3"/>
  <c r="C9" i="3"/>
  <c r="C8" i="3"/>
  <c r="C7" i="3"/>
  <c r="C6" i="3"/>
  <c r="C5" i="3"/>
  <c r="C4" i="3"/>
  <c r="C3" i="3"/>
  <c r="B14" i="3"/>
  <c r="B13" i="3"/>
  <c r="B12" i="3"/>
  <c r="B11" i="3"/>
  <c r="B10" i="3"/>
  <c r="B9" i="3"/>
  <c r="B8" i="3"/>
  <c r="B7" i="3"/>
  <c r="B6" i="3"/>
  <c r="B5" i="3"/>
  <c r="B4" i="3"/>
  <c r="B3" i="3"/>
  <c r="T120" i="2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<sst xmlns="http://schemas.openxmlformats.org/spreadsheetml/2006/main" count="204" uniqueCount="39">
  <si>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</si>
  <si>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</si>
  <si>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</si>
  <si>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</si>
  <si>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</si>
  <si>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</si>
  <si>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</si>
  <si>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</si>
  <si>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</si>
  <si>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</si>
  <si>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</si>
  <si>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</si>
  <si>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</si>
  <si>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</si>
  <si>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</si>
  <si>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</si>
  <si>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</si>
  <si>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</si>
  <si>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</si>
  <si>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</si>
  <si>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</si>
  <si>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</si>
  <si>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</si>
  <si>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</si>
  <si>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</si>
  <si>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</si>
  <si>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</si>
  <si>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</si>
  <si>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</si>
  <si>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</si>
  <si>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</si>
  <si>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</si>
  <si>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</si>
  <si>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</si>
  <si>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</si>
  <si>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</si>
  <si>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Monthly Used Retail Sales</t>
  </si>
  <si>
    <t>Year-Over-Year Change</t>
  </si>
  <si>
    <t>Month-Over-Month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</si>
</sst>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5B45-8A2F-4C17-B9B3-F893A8A9596F}">
  <dimension ref="A1:L14"/>
  <sheetViews>
    <sheetView tabSelected="1" workbookViewId="0">
      <selection activeCell="G24" sqref="G24"/>
    </sheetView>
  </sheetViews>
  <sheetFormatPr baseColWidth="10" defaultColWidth="8.83203125" defaultRowHeight="15" x14ac:dyDescent="0.2"/>
  <sheetData>
    <row r="1" spans="1:12" x14ac:dyDescent="0.2">
      <c r="B1" s="10" t="s">
        <v>36</v>
      </c>
      <c r="C1" s="10"/>
      <c r="D1" s="10"/>
      <c r="F1" s="10" t="s">
        <v>37</v>
      </c>
      <c r="G1" s="10"/>
      <c r="H1" s="10"/>
      <c r="I1" s="8"/>
      <c r="J1" s="10" t="s">
        <v>38</v>
      </c>
      <c r="K1" s="10"/>
      <c r="L1" s="10"/>
    </row>
    <row r="2" spans="1:12" x14ac:dyDescent="0.2">
      <c r="B2" s="9">
        <v>2022</v>
      </c>
      <c r="C2" s="9">
        <v>2023</v>
      </c>
      <c r="D2" s="9">
        <v>2024</v>
      </c>
      <c r="F2" s="9">
        <v>2022</v>
      </c>
      <c r="G2" s="9">
        <v>2023</v>
      </c>
      <c r="H2" s="9">
        <v>2024</v>
      </c>
      <c r="I2" s="9"/>
      <c r="J2" s="9">
        <v>2022</v>
      </c>
      <c r="K2" s="9">
        <v>2023</v>
      </c>
      <c r="L2" s="9">
        <v>2024</v>
      </c>
    </row>
    <row r="3" spans="1:12" x14ac:dyDescent="0.2">
      <c r="A3" t="s">
        <v>1</v>
      </c>
      <c r="B3" s="5">
        <f>Comparison!G100</f>
        <v>1317344</v>
      </c>
      <c r="C3" s="5">
        <f>Comparison!G112</f>
        <v>1397196</v>
      </c>
      <c r="D3" s="5">
        <v>1308311</v>
      </c>
      <c r="F3" s="6">
        <v>-0.25445899053017784</v>
      </c>
      <c r="G3" s="6">
        <v>6.0615905944081394E-2</v>
      </c>
      <c r="H3" s="6">
        <v>-6.3616700878044274E-2</v>
      </c>
      <c r="J3" s="6">
        <v>-9.8944097343892534E-2</v>
      </c>
      <c r="K3" s="6">
        <v>6.2646264489548908E-2</v>
      </c>
      <c r="L3" s="6">
        <v>1.2993901027386956E-2</v>
      </c>
    </row>
    <row r="4" spans="1:12" x14ac:dyDescent="0.2">
      <c r="A4" t="s">
        <v>2</v>
      </c>
      <c r="B4" s="5">
        <f>Comparison!G101</f>
        <v>1359467</v>
      </c>
      <c r="C4" s="5">
        <f>Comparison!G113</f>
        <v>1349784</v>
      </c>
      <c r="D4" s="5">
        <v>1404837</v>
      </c>
      <c r="F4" s="6">
        <v>-0.11664513583570368</v>
      </c>
      <c r="G4" s="6">
        <v>-7.1226443893084301E-3</v>
      </c>
      <c r="H4" s="6">
        <v>4.0786525844135113E-2</v>
      </c>
      <c r="J4" s="6">
        <v>3.1975702625889779E-2</v>
      </c>
      <c r="K4" s="6">
        <v>-3.3933678596274275E-2</v>
      </c>
      <c r="L4" s="6">
        <v>7.3779093808735041E-2</v>
      </c>
    </row>
    <row r="5" spans="1:12" x14ac:dyDescent="0.2">
      <c r="A5" t="s">
        <v>3</v>
      </c>
      <c r="B5" s="5">
        <f>Comparison!G102</f>
        <v>1670272</v>
      </c>
      <c r="C5" s="5">
        <f>Comparison!G114</f>
        <v>1501785</v>
      </c>
      <c r="D5" s="5">
        <v>1664964</v>
      </c>
      <c r="F5" s="6">
        <v>-0.24554484345143135</v>
      </c>
      <c r="G5" s="6">
        <v>-0.10087398938615988</v>
      </c>
      <c r="H5" s="6">
        <v>0.10865669852875071</v>
      </c>
      <c r="J5" s="6">
        <v>0.22862268815646125</v>
      </c>
      <c r="K5" s="6">
        <v>0.11261135114951726</v>
      </c>
      <c r="L5" s="6">
        <v>0.1851652540472668</v>
      </c>
    </row>
    <row r="6" spans="1:12" x14ac:dyDescent="0.2">
      <c r="A6" t="s">
        <v>4</v>
      </c>
      <c r="B6" s="5">
        <f>Comparison!G103</f>
        <v>1480027</v>
      </c>
      <c r="C6" s="5">
        <f>Comparison!G115</f>
        <v>1385960</v>
      </c>
      <c r="F6" s="6">
        <v>-0.27036051420897689</v>
      </c>
      <c r="G6" s="6">
        <v>-6.3557624286583958E-2</v>
      </c>
      <c r="H6" s="6"/>
      <c r="J6" s="6">
        <v>-0.1139006102000153</v>
      </c>
      <c r="K6" s="6">
        <v>-7.7124888049887264E-2</v>
      </c>
      <c r="L6" s="6"/>
    </row>
    <row r="7" spans="1:12" x14ac:dyDescent="0.2">
      <c r="A7" t="s">
        <v>5</v>
      </c>
      <c r="B7" s="5">
        <f>Comparison!G104</f>
        <v>1573287</v>
      </c>
      <c r="C7" s="5">
        <f>Comparison!G116</f>
        <v>1396172</v>
      </c>
      <c r="F7" s="6">
        <v>-0.19404938894679258</v>
      </c>
      <c r="G7" s="6">
        <v>-0.11257640850016559</v>
      </c>
      <c r="H7" s="6"/>
      <c r="J7" s="6">
        <v>6.3012363963630413E-2</v>
      </c>
      <c r="K7" s="6">
        <v>7.3681780137955233E-3</v>
      </c>
      <c r="L7" s="6"/>
    </row>
    <row r="8" spans="1:12" x14ac:dyDescent="0.2">
      <c r="A8" t="s">
        <v>6</v>
      </c>
      <c r="B8" s="5">
        <f>Comparison!G105</f>
        <v>1449190</v>
      </c>
      <c r="C8" s="5">
        <f>Comparison!G117</f>
        <v>1392630</v>
      </c>
      <c r="F8" s="6">
        <v>-0.19487968390531607</v>
      </c>
      <c r="G8" s="6">
        <v>-3.9028698790358751E-2</v>
      </c>
      <c r="H8" s="6"/>
      <c r="J8" s="6">
        <v>-7.8877534740959487E-2</v>
      </c>
      <c r="K8" s="6">
        <v>-2.5369367098037054E-3</v>
      </c>
      <c r="L8" s="6"/>
    </row>
    <row r="9" spans="1:12" x14ac:dyDescent="0.2">
      <c r="A9" t="s">
        <v>7</v>
      </c>
      <c r="B9" s="5">
        <f>Comparison!G106</f>
        <v>1466348</v>
      </c>
      <c r="C9" s="5">
        <f>Comparison!G118</f>
        <v>1407870</v>
      </c>
      <c r="F9" s="6">
        <v>-0.18758432952830872</v>
      </c>
      <c r="G9" s="6">
        <v>-3.988002847891492E-2</v>
      </c>
      <c r="H9" s="6"/>
      <c r="J9" s="6">
        <v>1.183971735935252E-2</v>
      </c>
      <c r="K9" s="6">
        <v>1.0943323064992239E-2</v>
      </c>
      <c r="L9" s="6"/>
    </row>
    <row r="10" spans="1:12" x14ac:dyDescent="0.2">
      <c r="A10" t="s">
        <v>8</v>
      </c>
      <c r="B10" s="5">
        <f>Comparison!G107</f>
        <v>1491004</v>
      </c>
      <c r="C10" s="5">
        <f>Comparison!G119</f>
        <v>1481718</v>
      </c>
      <c r="F10" s="6">
        <v>-0.1896011228514658</v>
      </c>
      <c r="G10" s="6">
        <v>-6.2280181676239721E-3</v>
      </c>
      <c r="H10" s="6"/>
      <c r="J10" s="6">
        <v>1.6814562436747726E-2</v>
      </c>
      <c r="K10" s="6">
        <v>5.2453706663257327E-2</v>
      </c>
      <c r="L10" s="6"/>
    </row>
    <row r="11" spans="1:12" x14ac:dyDescent="0.2">
      <c r="A11" t="s">
        <v>9</v>
      </c>
      <c r="B11" s="5">
        <f>Comparison!G108</f>
        <v>1395438</v>
      </c>
      <c r="C11" s="5">
        <f>Comparison!G120</f>
        <v>1330619</v>
      </c>
      <c r="F11" s="6">
        <v>-0.13738209952784175</v>
      </c>
      <c r="G11" s="6">
        <v>-4.6450648470229394E-2</v>
      </c>
      <c r="H11" s="6"/>
      <c r="J11" s="6">
        <v>-6.4095066143350365E-2</v>
      </c>
      <c r="K11" s="6">
        <v>-0.10197554460430391</v>
      </c>
      <c r="L11" s="6"/>
    </row>
    <row r="12" spans="1:12" x14ac:dyDescent="0.2">
      <c r="A12" t="s">
        <v>10</v>
      </c>
      <c r="B12" s="5">
        <f>Comparison!G109</f>
        <v>1414611</v>
      </c>
      <c r="C12" s="5">
        <f>Comparison!G121</f>
        <v>1320566</v>
      </c>
      <c r="F12" s="6">
        <v>-0.17125336613455677</v>
      </c>
      <c r="G12" s="6">
        <v>-6.6481173976450036E-2</v>
      </c>
      <c r="H12" s="6"/>
      <c r="J12" s="6">
        <v>1.3739772028567465E-2</v>
      </c>
      <c r="K12" s="6">
        <v>-7.555130356623474E-3</v>
      </c>
      <c r="L12" s="6"/>
    </row>
    <row r="13" spans="1:12" x14ac:dyDescent="0.2">
      <c r="A13" t="s">
        <v>11</v>
      </c>
      <c r="B13" s="5">
        <f>Comparison!G110</f>
        <v>1281130</v>
      </c>
      <c r="C13" s="5">
        <f>Comparison!G122</f>
        <v>1282699</v>
      </c>
      <c r="F13" s="6">
        <v>-0.15543495959881626</v>
      </c>
      <c r="G13" s="6">
        <v>1.2247000694698418E-3</v>
      </c>
      <c r="H13" s="6"/>
      <c r="J13" s="6">
        <v>-9.4358802525924101E-2</v>
      </c>
      <c r="K13" s="6">
        <v>-2.8674825794394176E-2</v>
      </c>
      <c r="L13" s="6"/>
    </row>
    <row r="14" spans="1:12" x14ac:dyDescent="0.2">
      <c r="A14" t="s">
        <v>12</v>
      </c>
      <c r="B14" s="5">
        <f>Comparison!G111</f>
        <v>1314827</v>
      </c>
      <c r="C14" s="5">
        <v>1291529</v>
      </c>
      <c r="F14" s="6">
        <v>-0.1006657112177064</v>
      </c>
      <c r="G14" s="6">
        <v>-1.7719441417007764E-2</v>
      </c>
      <c r="H14" s="6"/>
      <c r="J14" s="6">
        <v>2.6302561020349113E-2</v>
      </c>
      <c r="K14" s="6">
        <v>6.8839221048742072E-3</v>
      </c>
      <c r="L14" s="6"/>
    </row>
  </sheetData>
  <mergeCells count="3">
    <mergeCell ref="J1:L1"/>
    <mergeCell ref="F1:H1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Sales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Chesbrough, Charlie (CAI - Michigan)</dc:creator>
  <cp:lastModifiedBy>Hailes, Dara (CAI - Florida)</cp:lastModifiedBy>
  <dcterms:created xsi:type="dcterms:W3CDTF">2024-02-09T19:34:14Z</dcterms:created>
  <dcterms:modified xsi:type="dcterms:W3CDTF">2024-04-12T21:05:28Z</dcterms:modified>
</cp:coreProperties>
</file>